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养护工程" sheetId="4" r:id="rId1"/>
  </sheets>
  <calcPr calcId="144525"/>
</workbook>
</file>

<file path=xl/sharedStrings.xml><?xml version="1.0" encoding="utf-8"?>
<sst xmlns="http://schemas.openxmlformats.org/spreadsheetml/2006/main" count="134" uniqueCount="121">
  <si>
    <t>附件1</t>
  </si>
  <si>
    <t>自治区本级部门项目支出绩效自评表</t>
  </si>
  <si>
    <t>（2020年度）</t>
  </si>
  <si>
    <t>项目名称</t>
  </si>
  <si>
    <t>公路养护工程</t>
  </si>
  <si>
    <t>主管部门及代码</t>
  </si>
  <si>
    <t>宁夏公路管理中心701006001</t>
  </si>
  <si>
    <t>实施单位</t>
  </si>
  <si>
    <t>宁夏公路管理中心石嘴山分中心</t>
  </si>
  <si>
    <t>项目资金
（万元）</t>
  </si>
  <si>
    <t>年初预算数</t>
  </si>
  <si>
    <t>全年执行数</t>
  </si>
  <si>
    <t>年度资金总额：</t>
  </si>
  <si>
    <r>
      <rPr>
        <sz val="8"/>
        <color theme="1"/>
        <rFont val="宋体"/>
        <charset val="134"/>
      </rPr>
      <t>执行率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</si>
  <si>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</si>
  <si>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</si>
  <si>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</si>
  <si>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t>计划支出4931.18万元，完成407584平方米的路面修复，修复道路里程51.579公里，提高旧沥青路面材料的再生利用率，推行节能、环保、循环利用发展理念。完成设计工程量，符合工程施工质量验收相关要求，提升公路路况，消除道路行车隐患，有效改善路况水平，保证行车舒适性及安全性。 2、完成道路排水设施项目支出153.92万元，里程5.85公里；完成3个国省干线服务区的建设，计划支出161.5万元；支付桥隧抗震能力排查治理专项1项前期费6万元。 3、完善区域交通应急设备物资储备体系、建立区域性交、提高区域公路交通应急保障能力、交通战备提供物资储备提供保障。完善石嘴山地区国省干线公路服务设施网络，国省干线服务区新建水冲厕所面积170.92平方米，预算支出63.76万元国省干线服务区场地平整面积160平方米预算支出2.88万元，国省干线服务区场地硬化面积160平方米预算支出2.4万元，国省干线服务区热熔标线220.1米预算支出1.56万元。进一步提升普通国省干线公路服务水平，更好满足公众安全出行的要求，满足驾乘人员基本生理、心理需求，预防司机疲劳驾驶，提供如厕、休息、维修、应急救援等服务；更好满足公众文明出行的要求，减少公路沿线乱摆摊、乱停车、乱扔垃圾等不文明现象，培养文明的出行习惯；更好服务地方经济发展的需要，整合闲置资源、搭建服务平台、整合沿线旅游、产业等多种资源，带动地方经济发展。</t>
  </si>
  <si>
    <t>2020年度我单位支出4931.18万元，完成了路面修复养护工程项目、道路排水设施项目、国省干线服务区建设项目、2019年续建项目。完成了设计工程量，达到工程施工质量验收相关要求，提升了公路路况，消除了道路行车隐患，有效的改善了路况水平，延长道路使用寿命及大修周期，保证群众行车舒适及安全。通过应急保障基地建设，提高了区域公路交通应急保障能力、为交通战备、物资储备提供保障。通过建设国省干线服务区，进一步提升了公路服务水平，更好的满足公众安全出行的要求，服务群众及促进地方经济发展。</t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</si>
  <si>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</si>
  <si>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</si>
  <si>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</si>
  <si>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</si>
  <si>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</si>
  <si>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</si>
  <si>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</si>
  <si>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</si>
  <si>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</si>
  <si>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</si>
  <si>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</si>
  <si>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</si>
  <si>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路面修复工程修复路面面积</t>
  </si>
  <si>
    <t>407584平方米</t>
  </si>
  <si>
    <t>836507平方米</t>
  </si>
  <si>
    <r>
      <rPr>
        <sz val="8"/>
        <color theme="1"/>
        <rFont val="宋体"/>
        <charset val="134"/>
      </rPr>
      <t>完成值达到指标值，记满分；未达到指标值，按B/A或A/B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该指标分值记分。</t>
    </r>
  </si>
  <si>
    <t>路面修复工程修复路面里程</t>
  </si>
  <si>
    <t>51.579公里</t>
  </si>
  <si>
    <t>71.787公里</t>
  </si>
  <si>
    <t>专项道路排水工程完善排水设施长度</t>
  </si>
  <si>
    <t>5.85公里</t>
  </si>
  <si>
    <t>5.852公里</t>
  </si>
  <si>
    <t>国省干线服务区建设数量</t>
  </si>
  <si>
    <t>3个</t>
  </si>
  <si>
    <t>国省干线服务区新建水冲厕所面积</t>
  </si>
  <si>
    <t>170.92平方米</t>
  </si>
  <si>
    <t>155.97平方米</t>
  </si>
  <si>
    <t>国省干线服务区场地平整面积</t>
  </si>
  <si>
    <t>1600平方米</t>
  </si>
  <si>
    <t>5371.45平方米</t>
  </si>
  <si>
    <t>国省干线服务区场地硬化面积</t>
  </si>
  <si>
    <t>160平方米</t>
  </si>
  <si>
    <t>515平方米</t>
  </si>
  <si>
    <t>桥隧抗震能力检测项目（前期费用）</t>
  </si>
  <si>
    <t>1项</t>
  </si>
  <si>
    <t>未实施</t>
  </si>
  <si>
    <t>国省干线服务区热熔标线</t>
  </si>
  <si>
    <t>220.1米</t>
  </si>
  <si>
    <t>2963米</t>
  </si>
  <si>
    <t>质量指标</t>
  </si>
  <si>
    <t>路面修复工程路面平整度</t>
  </si>
  <si>
    <t>合格率80%以上（≤1.2mm）</t>
  </si>
  <si>
    <t>93%以上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</si>
  <si>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</si>
  <si>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路面修复工程路面压实度</t>
  </si>
  <si>
    <t>96%以上</t>
  </si>
  <si>
    <t>项目验收合格率</t>
  </si>
  <si>
    <t>100%</t>
  </si>
  <si>
    <t>时效指标</t>
  </si>
  <si>
    <t>路面修复单项工程施工周期</t>
  </si>
  <si>
    <t>90日历天</t>
  </si>
  <si>
    <t>小于90日历天</t>
  </si>
  <si>
    <t>专项道路排水工程施工周期</t>
  </si>
  <si>
    <t>60日历天</t>
  </si>
  <si>
    <t>小于60日历天</t>
  </si>
  <si>
    <t>国省干线服务区建设单项工程施工周期</t>
  </si>
  <si>
    <t>桥隧抗震能力排查时效</t>
  </si>
  <si>
    <t>定期排查</t>
  </si>
  <si>
    <t>应急抢险预备时效</t>
  </si>
  <si>
    <t>一年以内</t>
  </si>
  <si>
    <t>/</t>
  </si>
  <si>
    <t>成本指标</t>
  </si>
  <si>
    <t>路面修复工程预算控制数</t>
  </si>
  <si>
    <t>4539.16万元</t>
  </si>
  <si>
    <t>专项道路排水工程预算资金控制总数</t>
  </si>
  <si>
    <t>153.92万元</t>
  </si>
  <si>
    <t>国省干线服务区建设预算控制数</t>
  </si>
  <si>
    <t>161.5万元</t>
  </si>
  <si>
    <t>国省干线服务区新建水冲厕所预算控制数</t>
  </si>
  <si>
    <t>63.76万元</t>
  </si>
  <si>
    <t>国省干线服务区热熔标线预算控制数</t>
  </si>
  <si>
    <t>1.56万元</t>
  </si>
  <si>
    <t>国省干线服务区场地平整预算支出</t>
  </si>
  <si>
    <t>2.88万元</t>
  </si>
  <si>
    <t>国省干线服务区场地硬化预算支出</t>
  </si>
  <si>
    <t>2.4万元</t>
  </si>
  <si>
    <t>桥隧抗震能力排查专项预算支出</t>
  </si>
  <si>
    <t>6万元</t>
  </si>
  <si>
    <t>2018年水毁事故赔偿款</t>
  </si>
  <si>
    <t>效
益
指
标
（40分）</t>
  </si>
  <si>
    <t>社会效益
指标</t>
  </si>
  <si>
    <t>服务社会发展能力</t>
  </si>
  <si>
    <t>良</t>
  </si>
  <si>
    <t>中</t>
  </si>
  <si>
    <t>提升路面PQI值</t>
  </si>
  <si>
    <t>大于等于90</t>
  </si>
  <si>
    <t>大于90</t>
  </si>
  <si>
    <t>可持续
影响指标</t>
  </si>
  <si>
    <t>延长道路使用寿命</t>
  </si>
  <si>
    <t>大于等于10年</t>
  </si>
  <si>
    <t>延长道路大修周期</t>
  </si>
  <si>
    <t>大于等于5年</t>
  </si>
  <si>
    <t>大于等于4年</t>
  </si>
  <si>
    <t>满意度指标（20分）</t>
  </si>
  <si>
    <t>服务对象
满意度
指标</t>
  </si>
  <si>
    <t>社会满意度</t>
  </si>
  <si>
    <t>优</t>
  </si>
  <si>
    <t>同效益指标得分计算方式。</t>
  </si>
  <si>
    <t>司乘人员满意度</t>
  </si>
  <si>
    <t>……</t>
  </si>
  <si>
    <t>总 　　　 分</t>
  </si>
  <si>
    <r>
      <rPr>
        <sz val="8"/>
        <color theme="1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color theme="1"/>
        <rFont val="仿宋_GB2312"/>
        <charset val="134"/>
      </rPr>
      <t>≥</t>
    </r>
    <r>
      <rPr>
        <sz val="8"/>
        <color theme="1"/>
        <rFont val="宋体"/>
        <charset val="134"/>
      </rPr>
      <t>**），则得分计算方法：全年实际值（B）/年度指标值（A）</t>
    </r>
    <r>
      <rPr>
        <sz val="8"/>
        <color theme="1"/>
        <rFont val="Arial"/>
        <charset val="134"/>
      </rPr>
      <t>×</t>
    </r>
    <r>
      <rPr>
        <sz val="8"/>
        <color theme="1"/>
        <rFont val="宋体"/>
        <charset val="134"/>
      </rPr>
      <t>该指标分值；若定量指标为反向指标（即指标值为</t>
    </r>
    <r>
      <rPr>
        <sz val="8"/>
        <color theme="1"/>
        <rFont val="仿宋_GB2312"/>
        <charset val="134"/>
      </rPr>
      <t>≤</t>
    </r>
    <r>
      <rPr>
        <sz val="8"/>
        <color theme="1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</si>
</sst>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方正小标宋_GBK"/>
      <charset val="134"/>
    </font>
    <font>
      <sz val="8"/>
      <color theme="1"/>
      <name val="宋体"/>
      <charset val="134"/>
    </font>
    <font>
      <b/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color theme="1"/>
      <name val="Arial"/>
      <charset val="134"/>
    </font>
    <font>
      <sz val="8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0" borderId="0"/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2" fillId="2" borderId="0" xfId="49" applyFont="1" applyFill="1" applyAlignment="1" applyProtection="1">
      <alignment horizontal="left" vertical="center"/>
    </xf>
    <xf numFmtId="0" fontId="3" fillId="2" borderId="0" xfId="49" applyFont="1" applyFill="1" applyAlignment="1" applyProtection="1">
      <alignment vertical="center" wrapText="1"/>
    </xf>
    <xf numFmtId="0" fontId="4" fillId="2" borderId="0" xfId="53" applyFont="1" applyFill="1">
      <alignment vertical="center"/>
    </xf>
    <xf numFmtId="0" fontId="5" fillId="2" borderId="0" xfId="53" applyFont="1" applyFill="1" applyAlignment="1">
      <alignment horizontal="center" vertical="center"/>
    </xf>
    <xf numFmtId="0" fontId="6" fillId="2" borderId="0" xfId="49" applyFont="1" applyFill="1" applyAlignment="1" applyProtection="1">
      <alignment horizontal="center" vertical="center" wrapText="1"/>
    </xf>
    <xf numFmtId="0" fontId="7" fillId="2" borderId="0" xfId="49" applyFont="1" applyFill="1" applyAlignment="1" applyProtection="1">
      <alignment horizontal="center" vertical="center" wrapText="1"/>
    </xf>
    <xf numFmtId="0" fontId="8" fillId="2" borderId="0" xfId="49" applyFont="1" applyFill="1" applyAlignment="1" applyProtection="1">
      <alignment horizontal="center" vertical="center" wrapText="1"/>
    </xf>
    <xf numFmtId="0" fontId="5" fillId="2" borderId="0" xfId="49" applyFont="1" applyFill="1" applyAlignment="1" applyProtection="1">
      <alignment horizontal="center" vertical="center" wrapText="1"/>
    </xf>
    <xf numFmtId="0" fontId="8" fillId="2" borderId="1" xfId="49" applyFont="1" applyFill="1" applyBorder="1" applyAlignment="1" applyProtection="1">
      <alignment horizontal="center" vertical="center" wrapText="1"/>
    </xf>
    <xf numFmtId="0" fontId="8" fillId="2" borderId="2" xfId="49" applyFont="1" applyFill="1" applyBorder="1" applyAlignment="1" applyProtection="1">
      <alignment horizontal="center" vertical="center" wrapText="1"/>
    </xf>
    <xf numFmtId="0" fontId="8" fillId="2" borderId="3" xfId="49" applyFont="1" applyFill="1" applyBorder="1" applyAlignment="1" applyProtection="1">
      <alignment horizontal="center" vertical="center" wrapText="1"/>
    </xf>
    <xf numFmtId="0" fontId="5" fillId="2" borderId="3" xfId="49" applyFont="1" applyFill="1" applyBorder="1" applyAlignment="1" applyProtection="1">
      <alignment horizontal="center" vertical="center" wrapText="1"/>
    </xf>
    <xf numFmtId="0" fontId="5" fillId="2" borderId="1" xfId="49" applyFont="1" applyFill="1" applyBorder="1" applyAlignment="1" applyProtection="1">
      <alignment horizontal="center" vertical="center" wrapText="1"/>
    </xf>
    <xf numFmtId="0" fontId="8" fillId="2" borderId="4" xfId="49" applyFont="1" applyFill="1" applyBorder="1" applyAlignment="1" applyProtection="1">
      <alignment horizontal="center" vertical="center" wrapText="1"/>
    </xf>
    <xf numFmtId="0" fontId="8" fillId="2" borderId="5" xfId="49" applyFont="1" applyFill="1" applyBorder="1" applyAlignment="1" applyProtection="1">
      <alignment horizontal="center" vertical="center" wrapText="1"/>
    </xf>
    <xf numFmtId="0" fontId="8" fillId="2" borderId="6" xfId="53" applyFont="1" applyFill="1" applyBorder="1" applyAlignment="1" applyProtection="1">
      <alignment vertical="center"/>
    </xf>
    <xf numFmtId="0" fontId="8" fillId="2" borderId="7" xfId="53" applyFont="1" applyFill="1" applyBorder="1" applyAlignment="1" applyProtection="1">
      <alignment vertical="center"/>
    </xf>
    <xf numFmtId="0" fontId="8" fillId="2" borderId="8" xfId="49" applyFont="1" applyFill="1" applyBorder="1" applyAlignment="1" applyProtection="1">
      <alignment horizontal="center" vertical="center" wrapText="1"/>
    </xf>
    <xf numFmtId="0" fontId="8" fillId="2" borderId="0" xfId="53" applyFont="1" applyFill="1" applyAlignment="1" applyProtection="1">
      <alignment vertical="center"/>
    </xf>
    <xf numFmtId="0" fontId="8" fillId="2" borderId="9" xfId="53" applyFont="1" applyFill="1" applyBorder="1" applyAlignment="1" applyProtection="1">
      <alignment vertical="center"/>
    </xf>
    <xf numFmtId="0" fontId="8" fillId="2" borderId="1" xfId="49" applyFont="1" applyFill="1" applyBorder="1" applyAlignment="1" applyProtection="1">
      <alignment horizontal="left" vertical="center" wrapText="1"/>
    </xf>
    <xf numFmtId="0" fontId="8" fillId="2" borderId="4" xfId="49" applyFont="1" applyFill="1" applyBorder="1" applyAlignment="1" applyProtection="1">
      <alignment horizontal="left" vertical="center" wrapText="1"/>
    </xf>
    <xf numFmtId="0" fontId="8" fillId="2" borderId="8" xfId="53" applyFont="1" applyFill="1" applyBorder="1" applyAlignment="1" applyProtection="1">
      <alignment vertical="center"/>
    </xf>
    <xf numFmtId="0" fontId="8" fillId="2" borderId="10" xfId="53" applyFont="1" applyFill="1" applyBorder="1" applyAlignment="1" applyProtection="1">
      <alignment vertical="center"/>
    </xf>
    <xf numFmtId="0" fontId="8" fillId="2" borderId="11" xfId="53" applyFont="1" applyFill="1" applyBorder="1" applyAlignment="1" applyProtection="1">
      <alignment vertical="center"/>
    </xf>
    <xf numFmtId="0" fontId="8" fillId="2" borderId="12" xfId="53" applyFont="1" applyFill="1" applyBorder="1" applyAlignment="1" applyProtection="1">
      <alignment vertical="center"/>
    </xf>
    <xf numFmtId="0" fontId="8" fillId="2" borderId="13" xfId="49" applyFont="1" applyFill="1" applyBorder="1" applyAlignment="1" applyProtection="1">
      <alignment horizontal="center" vertical="center" wrapText="1"/>
    </xf>
    <xf numFmtId="0" fontId="8" fillId="2" borderId="14" xfId="49" applyFont="1" applyFill="1" applyBorder="1" applyAlignment="1" applyProtection="1">
      <alignment horizontal="center" vertical="center" wrapText="1"/>
    </xf>
    <xf numFmtId="49" fontId="0" fillId="2" borderId="3" xfId="50" applyNumberFormat="1" applyFont="1" applyFill="1" applyBorder="1" applyAlignment="1">
      <alignment horizontal="left"/>
    </xf>
    <xf numFmtId="0" fontId="8" fillId="2" borderId="5" xfId="49" applyFont="1" applyFill="1" applyBorder="1" applyAlignment="1" applyProtection="1">
      <alignment horizontal="left" vertical="center" wrapText="1"/>
    </xf>
    <xf numFmtId="0" fontId="8" fillId="2" borderId="8" xfId="49" applyFont="1" applyFill="1" applyBorder="1" applyAlignment="1" applyProtection="1">
      <alignment horizontal="left" vertical="center" wrapText="1"/>
    </xf>
    <xf numFmtId="0" fontId="8" fillId="2" borderId="15" xfId="49" applyFont="1" applyFill="1" applyBorder="1" applyAlignment="1" applyProtection="1">
      <alignment horizontal="center" vertical="center" wrapText="1"/>
    </xf>
    <xf numFmtId="0" fontId="8" fillId="2" borderId="3" xfId="49" applyFont="1" applyFill="1" applyBorder="1" applyAlignment="1" applyProtection="1">
      <alignment vertical="center" wrapText="1"/>
    </xf>
    <xf numFmtId="0" fontId="8" fillId="2" borderId="10" xfId="49" applyFont="1" applyFill="1" applyBorder="1" applyAlignment="1" applyProtection="1">
      <alignment horizontal="left" vertical="center" wrapText="1"/>
    </xf>
    <xf numFmtId="0" fontId="0" fillId="2" borderId="0" xfId="50" applyFont="1" applyFill="1" applyAlignment="1">
      <alignment horizontal="center" vertical="center"/>
    </xf>
    <xf numFmtId="49" fontId="0" fillId="2" borderId="3" xfId="50" applyNumberFormat="1" applyFont="1" applyFill="1" applyBorder="1" applyAlignment="1">
      <alignment horizontal="center"/>
    </xf>
    <xf numFmtId="0" fontId="8" fillId="2" borderId="13" xfId="49" applyFont="1" applyFill="1" applyBorder="1" applyAlignment="1" applyProtection="1">
      <alignment vertical="center" wrapText="1"/>
    </xf>
    <xf numFmtId="0" fontId="9" fillId="2" borderId="3" xfId="49" applyFont="1" applyFill="1" applyBorder="1" applyAlignment="1" applyProtection="1">
      <alignment horizontal="center" vertical="center" wrapText="1"/>
    </xf>
    <xf numFmtId="0" fontId="8" fillId="2" borderId="0" xfId="49" applyFont="1" applyFill="1" applyAlignment="1" applyProtection="1">
      <alignment horizontal="left" vertical="center" wrapText="1"/>
    </xf>
    <xf numFmtId="0" fontId="8" fillId="2" borderId="7" xfId="49" applyFont="1" applyFill="1" applyBorder="1" applyAlignment="1" applyProtection="1">
      <alignment horizontal="left" vertical="center" wrapText="1"/>
    </xf>
    <xf numFmtId="0" fontId="8" fillId="2" borderId="9" xfId="49" applyFont="1" applyFill="1" applyBorder="1" applyAlignment="1" applyProtection="1">
      <alignment horizontal="left" vertical="center" wrapText="1"/>
    </xf>
    <xf numFmtId="0" fontId="8" fillId="2" borderId="12" xfId="49" applyFont="1" applyFill="1" applyBorder="1" applyAlignment="1" applyProtection="1">
      <alignment horizontal="left" vertical="center" wrapText="1"/>
    </xf>
    <xf numFmtId="177" fontId="8" fillId="2" borderId="3" xfId="49" applyNumberFormat="1" applyFont="1" applyFill="1" applyBorder="1" applyAlignment="1" applyProtection="1">
      <alignment vertical="center" wrapText="1"/>
    </xf>
    <xf numFmtId="176" fontId="9" fillId="2" borderId="4" xfId="49" applyNumberFormat="1" applyFont="1" applyFill="1" applyBorder="1" applyAlignment="1" applyProtection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4 2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2"/>
  <sheetViews>
    <sheetView tabSelected="1" workbookViewId="0">
      <selection activeCell="I7" sqref="I7:K7"/>
    </sheetView>
  </sheetViews>
  <sheetFormatPr defaultColWidth="9" defaultRowHeight="13.5"/>
  <cols>
    <col min="1" max="3" width="9" style="2"/>
    <col min="4" max="4" width="37.75" style="2" customWidth="1"/>
    <col min="5" max="5" width="9" style="2"/>
    <col min="6" max="6" width="15.5" style="2" customWidth="1"/>
    <col min="7" max="7" width="19.75" style="2" customWidth="1"/>
    <col min="8" max="9" width="9" style="2"/>
    <col min="10" max="10" width="9.75" style="2" customWidth="1"/>
    <col min="11" max="16384" width="9" style="2"/>
  </cols>
  <sheetData>
    <row r="1" ht="14.25" spans="1:11">
      <c r="A1" s="3" t="s">
        <v>0</v>
      </c>
      <c r="B1" s="3"/>
      <c r="C1" s="3"/>
      <c r="D1" s="4"/>
      <c r="E1" s="4"/>
      <c r="F1" s="5"/>
      <c r="G1" s="6"/>
      <c r="H1" s="5"/>
      <c r="I1" s="5"/>
      <c r="J1" s="5"/>
      <c r="K1" s="5"/>
    </row>
    <row r="2" ht="25.5" customHeight="1" spans="1:11">
      <c r="A2" s="7" t="s">
        <v>1</v>
      </c>
      <c r="B2" s="7"/>
      <c r="C2" s="7"/>
      <c r="D2" s="7"/>
      <c r="E2" s="7"/>
      <c r="F2" s="7"/>
      <c r="G2" s="8"/>
      <c r="H2" s="7"/>
      <c r="I2" s="7"/>
      <c r="J2" s="7"/>
      <c r="K2" s="7"/>
    </row>
    <row r="3" customHeight="1" spans="1:11">
      <c r="A3" s="9" t="s">
        <v>2</v>
      </c>
      <c r="B3" s="9"/>
      <c r="C3" s="9"/>
      <c r="D3" s="9"/>
      <c r="E3" s="9"/>
      <c r="F3" s="9"/>
      <c r="G3" s="10"/>
      <c r="H3" s="9"/>
      <c r="I3" s="9"/>
      <c r="J3" s="9"/>
      <c r="K3" s="9"/>
    </row>
    <row r="4" spans="1:11">
      <c r="A4" s="11" t="s">
        <v>3</v>
      </c>
      <c r="B4" s="12"/>
      <c r="C4" s="12"/>
      <c r="D4" s="13" t="s">
        <v>4</v>
      </c>
      <c r="E4" s="13"/>
      <c r="F4" s="13"/>
      <c r="G4" s="14"/>
      <c r="H4" s="13"/>
      <c r="I4" s="13"/>
      <c r="J4" s="13"/>
      <c r="K4" s="13"/>
    </row>
    <row r="5" customHeight="1" spans="1:11">
      <c r="A5" s="11" t="s">
        <v>5</v>
      </c>
      <c r="B5" s="12"/>
      <c r="C5" s="12"/>
      <c r="D5" s="13" t="s">
        <v>6</v>
      </c>
      <c r="E5" s="13"/>
      <c r="F5" s="13"/>
      <c r="G5" s="15" t="s">
        <v>7</v>
      </c>
      <c r="H5" s="16"/>
      <c r="I5" s="12" t="s">
        <v>8</v>
      </c>
      <c r="J5" s="12"/>
      <c r="K5" s="16"/>
    </row>
    <row r="6" customHeight="1" spans="1:11">
      <c r="A6" s="17" t="s">
        <v>9</v>
      </c>
      <c r="B6" s="18"/>
      <c r="C6" s="19"/>
      <c r="D6" s="11"/>
      <c r="E6" s="16"/>
      <c r="F6" s="13"/>
      <c r="G6" s="15" t="s">
        <v>10</v>
      </c>
      <c r="H6" s="16"/>
      <c r="I6" s="11" t="s">
        <v>11</v>
      </c>
      <c r="J6" s="12"/>
      <c r="K6" s="16"/>
    </row>
    <row r="7" customHeight="1" spans="1:11">
      <c r="A7" s="20"/>
      <c r="B7" s="21"/>
      <c r="C7" s="22"/>
      <c r="D7" s="23" t="s">
        <v>12</v>
      </c>
      <c r="E7" s="24"/>
      <c r="F7" s="13"/>
      <c r="G7" s="15">
        <v>4931.18</v>
      </c>
      <c r="H7" s="16"/>
      <c r="I7" s="11">
        <v>4931.18</v>
      </c>
      <c r="J7" s="12"/>
      <c r="K7" s="16" t="s">
        <v>13</v>
      </c>
    </row>
    <row r="8" spans="1:11">
      <c r="A8" s="25"/>
      <c r="B8" s="21"/>
      <c r="C8" s="22"/>
      <c r="D8" s="23" t="s">
        <v>14</v>
      </c>
      <c r="E8" s="24"/>
      <c r="F8" s="13"/>
      <c r="G8" s="15">
        <v>4931.18</v>
      </c>
      <c r="H8" s="16"/>
      <c r="I8" s="11">
        <v>4931.18</v>
      </c>
      <c r="J8" s="12"/>
      <c r="K8" s="16"/>
    </row>
    <row r="9" spans="1:11">
      <c r="A9" s="26"/>
      <c r="B9" s="27"/>
      <c r="C9" s="28"/>
      <c r="D9" s="23" t="s">
        <v>15</v>
      </c>
      <c r="E9" s="24"/>
      <c r="F9" s="13"/>
      <c r="G9" s="15"/>
      <c r="H9" s="16"/>
      <c r="I9" s="11"/>
      <c r="J9" s="12"/>
      <c r="K9" s="16"/>
    </row>
    <row r="10" s="1" customFormat="1" ht="122.25" customHeight="1" spans="1:11">
      <c r="A10" s="13" t="s">
        <v>16</v>
      </c>
      <c r="B10" s="13" t="s">
        <v>17</v>
      </c>
      <c r="C10" s="13"/>
      <c r="D10" s="13"/>
      <c r="E10" s="13"/>
      <c r="F10" s="13"/>
      <c r="G10" s="11" t="s">
        <v>18</v>
      </c>
      <c r="H10" s="12"/>
      <c r="I10" s="12"/>
      <c r="J10" s="12"/>
      <c r="K10" s="16"/>
    </row>
    <row r="11" ht="21" customHeight="1" spans="1:11">
      <c r="A11" s="29" t="s">
        <v>19</v>
      </c>
      <c r="B11" s="29" t="s">
        <v>20</v>
      </c>
      <c r="C11" s="13" t="s">
        <v>21</v>
      </c>
      <c r="D11" s="13" t="s">
        <v>22</v>
      </c>
      <c r="E11" s="13" t="s">
        <v>23</v>
      </c>
      <c r="F11" s="13" t="s">
        <v>24</v>
      </c>
      <c r="G11" s="14" t="s">
        <v>25</v>
      </c>
      <c r="H11" s="11" t="s">
        <v>26</v>
      </c>
      <c r="I11" s="16"/>
      <c r="J11" s="13" t="s">
        <v>27</v>
      </c>
      <c r="K11" s="13" t="s">
        <v>28</v>
      </c>
    </row>
    <row r="12" customHeight="1" spans="1:11">
      <c r="A12" s="30"/>
      <c r="B12" s="13" t="s">
        <v>29</v>
      </c>
      <c r="C12" s="29" t="s">
        <v>30</v>
      </c>
      <c r="D12" s="31" t="s">
        <v>31</v>
      </c>
      <c r="E12" s="13">
        <v>2</v>
      </c>
      <c r="F12" s="31" t="s">
        <v>32</v>
      </c>
      <c r="G12" s="14" t="s">
        <v>33</v>
      </c>
      <c r="H12" s="32" t="s">
        <v>34</v>
      </c>
      <c r="I12" s="42"/>
      <c r="J12" s="35">
        <v>2</v>
      </c>
      <c r="K12" s="35"/>
    </row>
    <row r="13" spans="1:11">
      <c r="A13" s="30"/>
      <c r="B13" s="13"/>
      <c r="C13" s="30"/>
      <c r="D13" s="31" t="s">
        <v>35</v>
      </c>
      <c r="E13" s="13">
        <v>1</v>
      </c>
      <c r="F13" s="31" t="s">
        <v>36</v>
      </c>
      <c r="G13" s="14" t="s">
        <v>37</v>
      </c>
      <c r="H13" s="33"/>
      <c r="I13" s="43"/>
      <c r="J13" s="35">
        <v>2</v>
      </c>
      <c r="K13" s="35"/>
    </row>
    <row r="14" spans="1:11">
      <c r="A14" s="30"/>
      <c r="B14" s="13"/>
      <c r="C14" s="30"/>
      <c r="D14" s="31" t="s">
        <v>38</v>
      </c>
      <c r="E14" s="13">
        <v>1</v>
      </c>
      <c r="F14" s="31" t="s">
        <v>39</v>
      </c>
      <c r="G14" s="14" t="s">
        <v>40</v>
      </c>
      <c r="H14" s="33"/>
      <c r="I14" s="43"/>
      <c r="J14" s="35">
        <v>2</v>
      </c>
      <c r="K14" s="35"/>
    </row>
    <row r="15" spans="1:11">
      <c r="A15" s="30"/>
      <c r="B15" s="13"/>
      <c r="C15" s="30"/>
      <c r="D15" s="31" t="s">
        <v>41</v>
      </c>
      <c r="E15" s="13">
        <v>1</v>
      </c>
      <c r="F15" s="31" t="s">
        <v>42</v>
      </c>
      <c r="G15" s="14">
        <v>3</v>
      </c>
      <c r="H15" s="33"/>
      <c r="I15" s="43"/>
      <c r="J15" s="35">
        <v>1</v>
      </c>
      <c r="K15" s="35"/>
    </row>
    <row r="16" spans="1:11">
      <c r="A16" s="30"/>
      <c r="B16" s="13"/>
      <c r="C16" s="30"/>
      <c r="D16" s="31" t="s">
        <v>43</v>
      </c>
      <c r="E16" s="13">
        <v>1</v>
      </c>
      <c r="F16" s="31" t="s">
        <v>44</v>
      </c>
      <c r="G16" s="14" t="s">
        <v>45</v>
      </c>
      <c r="H16" s="33"/>
      <c r="I16" s="43"/>
      <c r="J16" s="35">
        <v>0.91</v>
      </c>
      <c r="K16" s="35"/>
    </row>
    <row r="17" spans="1:11">
      <c r="A17" s="30"/>
      <c r="B17" s="13"/>
      <c r="C17" s="30"/>
      <c r="D17" s="31" t="s">
        <v>46</v>
      </c>
      <c r="E17" s="13">
        <v>1</v>
      </c>
      <c r="F17" s="31" t="s">
        <v>47</v>
      </c>
      <c r="G17" s="14" t="s">
        <v>48</v>
      </c>
      <c r="H17" s="33"/>
      <c r="I17" s="43"/>
      <c r="J17" s="35">
        <v>1</v>
      </c>
      <c r="K17" s="35"/>
    </row>
    <row r="18" spans="1:11">
      <c r="A18" s="30"/>
      <c r="B18" s="13"/>
      <c r="C18" s="30"/>
      <c r="D18" s="31" t="s">
        <v>49</v>
      </c>
      <c r="E18" s="13">
        <v>1</v>
      </c>
      <c r="F18" s="31" t="s">
        <v>50</v>
      </c>
      <c r="G18" s="14" t="s">
        <v>51</v>
      </c>
      <c r="H18" s="33"/>
      <c r="I18" s="43"/>
      <c r="J18" s="35">
        <v>1</v>
      </c>
      <c r="K18" s="35"/>
    </row>
    <row r="19" spans="1:11">
      <c r="A19" s="30"/>
      <c r="B19" s="13"/>
      <c r="C19" s="30"/>
      <c r="D19" s="31" t="s">
        <v>52</v>
      </c>
      <c r="E19" s="13">
        <v>1</v>
      </c>
      <c r="F19" s="31" t="s">
        <v>53</v>
      </c>
      <c r="G19" s="14"/>
      <c r="H19" s="33"/>
      <c r="I19" s="43"/>
      <c r="J19" s="35"/>
      <c r="K19" s="35" t="s">
        <v>54</v>
      </c>
    </row>
    <row r="20" spans="1:11">
      <c r="A20" s="30"/>
      <c r="B20" s="13"/>
      <c r="C20" s="30"/>
      <c r="D20" s="31" t="s">
        <v>55</v>
      </c>
      <c r="E20" s="13">
        <v>1</v>
      </c>
      <c r="F20" s="31" t="s">
        <v>56</v>
      </c>
      <c r="G20" s="14" t="s">
        <v>57</v>
      </c>
      <c r="H20" s="33"/>
      <c r="I20" s="43"/>
      <c r="J20" s="35">
        <v>1</v>
      </c>
      <c r="K20" s="35"/>
    </row>
    <row r="21" spans="1:11">
      <c r="A21" s="30"/>
      <c r="B21" s="13"/>
      <c r="C21" s="34"/>
      <c r="D21" s="35"/>
      <c r="E21" s="13"/>
      <c r="F21" s="35"/>
      <c r="G21" s="14"/>
      <c r="H21" s="36"/>
      <c r="I21" s="44"/>
      <c r="J21" s="35"/>
      <c r="K21" s="35"/>
    </row>
    <row r="22" customHeight="1" spans="1:11">
      <c r="A22" s="30"/>
      <c r="B22" s="13"/>
      <c r="C22" s="29" t="s">
        <v>58</v>
      </c>
      <c r="D22" s="31" t="s">
        <v>59</v>
      </c>
      <c r="E22" s="13">
        <v>3</v>
      </c>
      <c r="F22" s="31" t="s">
        <v>60</v>
      </c>
      <c r="G22" s="14" t="s">
        <v>61</v>
      </c>
      <c r="H22" s="32" t="s">
        <v>62</v>
      </c>
      <c r="I22" s="42"/>
      <c r="J22" s="35">
        <v>3</v>
      </c>
      <c r="K22" s="35"/>
    </row>
    <row r="23" spans="1:11">
      <c r="A23" s="30"/>
      <c r="B23" s="13"/>
      <c r="C23" s="30"/>
      <c r="D23" s="31" t="s">
        <v>63</v>
      </c>
      <c r="E23" s="13">
        <v>3</v>
      </c>
      <c r="F23" s="31" t="s">
        <v>61</v>
      </c>
      <c r="G23" s="37" t="s">
        <v>64</v>
      </c>
      <c r="H23" s="33"/>
      <c r="I23" s="43"/>
      <c r="J23" s="35">
        <v>3</v>
      </c>
      <c r="K23" s="35"/>
    </row>
    <row r="24" spans="1:11">
      <c r="A24" s="30"/>
      <c r="B24" s="13"/>
      <c r="C24" s="30"/>
      <c r="D24" s="31" t="s">
        <v>65</v>
      </c>
      <c r="E24" s="13">
        <v>4</v>
      </c>
      <c r="F24" s="31" t="s">
        <v>66</v>
      </c>
      <c r="G24" s="38" t="s">
        <v>66</v>
      </c>
      <c r="H24" s="33"/>
      <c r="I24" s="43"/>
      <c r="J24" s="35">
        <v>4</v>
      </c>
      <c r="K24" s="35"/>
    </row>
    <row r="25" spans="1:11">
      <c r="A25" s="30"/>
      <c r="B25" s="13"/>
      <c r="C25" s="30"/>
      <c r="D25" s="31"/>
      <c r="E25" s="13"/>
      <c r="F25" s="31"/>
      <c r="G25" s="14"/>
      <c r="H25" s="33"/>
      <c r="I25" s="43"/>
      <c r="J25" s="35"/>
      <c r="K25" s="35"/>
    </row>
    <row r="26" spans="1:11">
      <c r="A26" s="30"/>
      <c r="B26" s="13"/>
      <c r="C26" s="29" t="s">
        <v>67</v>
      </c>
      <c r="D26" s="31" t="s">
        <v>68</v>
      </c>
      <c r="E26" s="13">
        <v>2</v>
      </c>
      <c r="F26" s="31" t="s">
        <v>69</v>
      </c>
      <c r="G26" s="38" t="s">
        <v>70</v>
      </c>
      <c r="H26" s="33"/>
      <c r="I26" s="43"/>
      <c r="J26" s="35">
        <v>2</v>
      </c>
      <c r="K26" s="35"/>
    </row>
    <row r="27" spans="1:11">
      <c r="A27" s="30"/>
      <c r="B27" s="13"/>
      <c r="C27" s="30"/>
      <c r="D27" s="31" t="s">
        <v>71</v>
      </c>
      <c r="E27" s="13">
        <v>2</v>
      </c>
      <c r="F27" s="31" t="s">
        <v>72</v>
      </c>
      <c r="G27" s="38" t="s">
        <v>73</v>
      </c>
      <c r="H27" s="33"/>
      <c r="I27" s="43"/>
      <c r="J27" s="35">
        <v>2</v>
      </c>
      <c r="K27" s="35"/>
    </row>
    <row r="28" spans="1:11">
      <c r="A28" s="30"/>
      <c r="B28" s="13"/>
      <c r="C28" s="30"/>
      <c r="D28" s="31" t="s">
        <v>74</v>
      </c>
      <c r="E28" s="13">
        <v>2</v>
      </c>
      <c r="F28" s="31" t="s">
        <v>72</v>
      </c>
      <c r="G28" s="38" t="s">
        <v>73</v>
      </c>
      <c r="H28" s="33"/>
      <c r="I28" s="43"/>
      <c r="J28" s="35">
        <v>2</v>
      </c>
      <c r="K28" s="35"/>
    </row>
    <row r="29" spans="1:11">
      <c r="A29" s="30"/>
      <c r="B29" s="13"/>
      <c r="C29" s="30"/>
      <c r="D29" s="31" t="s">
        <v>75</v>
      </c>
      <c r="E29" s="13">
        <v>2</v>
      </c>
      <c r="F29" s="31" t="s">
        <v>76</v>
      </c>
      <c r="G29" s="38" t="s">
        <v>76</v>
      </c>
      <c r="H29" s="33"/>
      <c r="I29" s="43"/>
      <c r="J29" s="35">
        <v>2</v>
      </c>
      <c r="K29" s="35"/>
    </row>
    <row r="30" spans="1:11">
      <c r="A30" s="30"/>
      <c r="B30" s="13"/>
      <c r="C30" s="34"/>
      <c r="D30" s="31" t="s">
        <v>77</v>
      </c>
      <c r="E30" s="13">
        <v>2</v>
      </c>
      <c r="F30" s="31" t="s">
        <v>78</v>
      </c>
      <c r="G30" s="14" t="s">
        <v>79</v>
      </c>
      <c r="H30" s="33"/>
      <c r="I30" s="43"/>
      <c r="J30" s="35"/>
      <c r="K30" s="13" t="s">
        <v>54</v>
      </c>
    </row>
    <row r="31" spans="1:11">
      <c r="A31" s="30"/>
      <c r="B31" s="13"/>
      <c r="C31" s="29" t="s">
        <v>80</v>
      </c>
      <c r="D31" s="31" t="s">
        <v>81</v>
      </c>
      <c r="E31" s="13">
        <v>2</v>
      </c>
      <c r="F31" s="31" t="s">
        <v>82</v>
      </c>
      <c r="G31" s="14">
        <v>4585.26</v>
      </c>
      <c r="H31" s="33"/>
      <c r="I31" s="43"/>
      <c r="J31" s="45">
        <f>4539.16/4585.26*2</f>
        <v>1.97989208899822</v>
      </c>
      <c r="K31" s="35"/>
    </row>
    <row r="32" spans="1:11">
      <c r="A32" s="30"/>
      <c r="B32" s="13"/>
      <c r="C32" s="30"/>
      <c r="D32" s="31" t="s">
        <v>83</v>
      </c>
      <c r="E32" s="13">
        <v>2</v>
      </c>
      <c r="F32" s="31" t="s">
        <v>84</v>
      </c>
      <c r="G32" s="14">
        <v>152.21</v>
      </c>
      <c r="H32" s="33"/>
      <c r="I32" s="43"/>
      <c r="J32" s="45">
        <f>152.21/153.92*2</f>
        <v>1.97778066528067</v>
      </c>
      <c r="K32" s="35"/>
    </row>
    <row r="33" spans="1:11">
      <c r="A33" s="30"/>
      <c r="B33" s="13"/>
      <c r="C33" s="30"/>
      <c r="D33" s="31" t="s">
        <v>85</v>
      </c>
      <c r="E33" s="13">
        <v>1.2</v>
      </c>
      <c r="F33" s="31" t="s">
        <v>86</v>
      </c>
      <c r="G33" s="14">
        <v>152.89</v>
      </c>
      <c r="H33" s="33"/>
      <c r="I33" s="43"/>
      <c r="J33" s="45">
        <f>152.89/161.5*1.2</f>
        <v>1.13602476780186</v>
      </c>
      <c r="K33" s="35"/>
    </row>
    <row r="34" spans="1:11">
      <c r="A34" s="30"/>
      <c r="B34" s="13"/>
      <c r="C34" s="30"/>
      <c r="D34" s="31" t="s">
        <v>87</v>
      </c>
      <c r="E34" s="13">
        <v>0.2</v>
      </c>
      <c r="F34" s="31" t="s">
        <v>88</v>
      </c>
      <c r="G34" s="14"/>
      <c r="H34" s="33"/>
      <c r="I34" s="43"/>
      <c r="J34" s="35"/>
      <c r="K34" s="35"/>
    </row>
    <row r="35" spans="1:11">
      <c r="A35" s="30"/>
      <c r="B35" s="13"/>
      <c r="C35" s="30"/>
      <c r="D35" s="31" t="s">
        <v>89</v>
      </c>
      <c r="E35" s="13">
        <v>0.2</v>
      </c>
      <c r="F35" s="31" t="s">
        <v>90</v>
      </c>
      <c r="G35" s="14"/>
      <c r="H35" s="33"/>
      <c r="I35" s="43"/>
      <c r="J35" s="35"/>
      <c r="K35" s="35"/>
    </row>
    <row r="36" spans="1:11">
      <c r="A36" s="30"/>
      <c r="B36" s="13"/>
      <c r="C36" s="30"/>
      <c r="D36" s="31" t="s">
        <v>91</v>
      </c>
      <c r="E36" s="13">
        <v>0.2</v>
      </c>
      <c r="F36" s="31" t="s">
        <v>92</v>
      </c>
      <c r="G36" s="14"/>
      <c r="H36" s="33"/>
      <c r="I36" s="43"/>
      <c r="J36" s="35"/>
      <c r="K36" s="35"/>
    </row>
    <row r="37" spans="1:11">
      <c r="A37" s="30"/>
      <c r="B37" s="13"/>
      <c r="C37" s="30"/>
      <c r="D37" s="31" t="s">
        <v>93</v>
      </c>
      <c r="E37" s="13">
        <v>0.2</v>
      </c>
      <c r="F37" s="31" t="s">
        <v>94</v>
      </c>
      <c r="G37" s="14"/>
      <c r="H37" s="33"/>
      <c r="I37" s="43"/>
      <c r="J37" s="35"/>
      <c r="K37" s="35"/>
    </row>
    <row r="38" spans="1:11">
      <c r="A38" s="30"/>
      <c r="B38" s="13"/>
      <c r="C38" s="30"/>
      <c r="D38" s="31" t="s">
        <v>95</v>
      </c>
      <c r="E38" s="13">
        <v>2</v>
      </c>
      <c r="F38" s="31" t="s">
        <v>96</v>
      </c>
      <c r="G38" s="14" t="s">
        <v>79</v>
      </c>
      <c r="H38" s="33"/>
      <c r="I38" s="43"/>
      <c r="J38" s="35"/>
      <c r="K38" s="13" t="s">
        <v>54</v>
      </c>
    </row>
    <row r="39" spans="1:11">
      <c r="A39" s="30"/>
      <c r="B39" s="13"/>
      <c r="C39" s="34"/>
      <c r="D39" s="31" t="s">
        <v>97</v>
      </c>
      <c r="E39" s="13">
        <v>2</v>
      </c>
      <c r="F39" s="31"/>
      <c r="G39" s="14">
        <v>40.82</v>
      </c>
      <c r="H39" s="36"/>
      <c r="I39" s="44"/>
      <c r="J39" s="35"/>
      <c r="K39" s="35"/>
    </row>
    <row r="40" customHeight="1" spans="1:11">
      <c r="A40" s="30"/>
      <c r="B40" s="13" t="s">
        <v>98</v>
      </c>
      <c r="C40" s="29" t="s">
        <v>99</v>
      </c>
      <c r="D40" s="31" t="s">
        <v>100</v>
      </c>
      <c r="E40" s="13">
        <v>10</v>
      </c>
      <c r="F40" s="31" t="s">
        <v>101</v>
      </c>
      <c r="G40" s="38" t="s">
        <v>102</v>
      </c>
      <c r="H40" s="33" t="s">
        <v>62</v>
      </c>
      <c r="I40" s="43"/>
      <c r="J40" s="35">
        <v>8</v>
      </c>
      <c r="K40" s="35"/>
    </row>
    <row r="41" spans="1:11">
      <c r="A41" s="30"/>
      <c r="B41" s="13"/>
      <c r="C41" s="30"/>
      <c r="D41" s="31" t="s">
        <v>103</v>
      </c>
      <c r="E41" s="13">
        <v>10</v>
      </c>
      <c r="F41" s="31" t="s">
        <v>104</v>
      </c>
      <c r="G41" s="14" t="s">
        <v>105</v>
      </c>
      <c r="H41" s="33"/>
      <c r="I41" s="43"/>
      <c r="J41" s="35">
        <v>10</v>
      </c>
      <c r="K41" s="35"/>
    </row>
    <row r="42" spans="1:11">
      <c r="A42" s="30"/>
      <c r="B42" s="13"/>
      <c r="C42" s="34"/>
      <c r="D42" s="35"/>
      <c r="E42" s="13"/>
      <c r="F42" s="35"/>
      <c r="G42" s="14"/>
      <c r="H42" s="33"/>
      <c r="I42" s="43"/>
      <c r="J42" s="35"/>
      <c r="K42" s="35"/>
    </row>
    <row r="43" customHeight="1" spans="1:11">
      <c r="A43" s="30"/>
      <c r="B43" s="13"/>
      <c r="C43" s="29" t="s">
        <v>106</v>
      </c>
      <c r="D43" s="31" t="s">
        <v>107</v>
      </c>
      <c r="E43" s="13">
        <v>10</v>
      </c>
      <c r="F43" s="31" t="s">
        <v>108</v>
      </c>
      <c r="G43" s="38" t="s">
        <v>108</v>
      </c>
      <c r="H43" s="33"/>
      <c r="I43" s="43"/>
      <c r="J43" s="35">
        <v>10</v>
      </c>
      <c r="K43" s="35"/>
    </row>
    <row r="44" spans="1:11">
      <c r="A44" s="30"/>
      <c r="B44" s="13"/>
      <c r="C44" s="30"/>
      <c r="D44" s="31" t="s">
        <v>109</v>
      </c>
      <c r="E44" s="13">
        <v>10</v>
      </c>
      <c r="F44" s="31" t="s">
        <v>110</v>
      </c>
      <c r="G44" s="38" t="s">
        <v>111</v>
      </c>
      <c r="H44" s="33"/>
      <c r="I44" s="43"/>
      <c r="J44" s="35">
        <v>8</v>
      </c>
      <c r="K44" s="35"/>
    </row>
    <row r="45" spans="1:11">
      <c r="A45" s="30"/>
      <c r="B45" s="13"/>
      <c r="C45" s="30"/>
      <c r="D45" s="31"/>
      <c r="E45" s="13"/>
      <c r="F45" s="31"/>
      <c r="G45" s="38"/>
      <c r="H45" s="36"/>
      <c r="I45" s="44"/>
      <c r="J45" s="35"/>
      <c r="K45" s="35"/>
    </row>
    <row r="46" spans="1:11">
      <c r="A46" s="30"/>
      <c r="B46" s="13"/>
      <c r="C46" s="34"/>
      <c r="D46" s="31"/>
      <c r="E46" s="13"/>
      <c r="F46" s="31"/>
      <c r="G46" s="38"/>
      <c r="H46" s="11"/>
      <c r="I46" s="16"/>
      <c r="J46" s="35"/>
      <c r="K46" s="35"/>
    </row>
    <row r="47" customHeight="1" spans="1:11">
      <c r="A47" s="30"/>
      <c r="B47" s="29" t="s">
        <v>112</v>
      </c>
      <c r="C47" s="29" t="s">
        <v>113</v>
      </c>
      <c r="D47" s="31" t="s">
        <v>114</v>
      </c>
      <c r="E47" s="13">
        <v>10</v>
      </c>
      <c r="F47" s="31" t="s">
        <v>115</v>
      </c>
      <c r="G47" s="31" t="s">
        <v>115</v>
      </c>
      <c r="H47" s="32" t="s">
        <v>116</v>
      </c>
      <c r="I47" s="42"/>
      <c r="J47" s="35">
        <v>10</v>
      </c>
      <c r="K47" s="35"/>
    </row>
    <row r="48" spans="1:11">
      <c r="A48" s="30"/>
      <c r="B48" s="30"/>
      <c r="C48" s="30"/>
      <c r="D48" s="31" t="s">
        <v>117</v>
      </c>
      <c r="E48" s="13">
        <v>10</v>
      </c>
      <c r="F48" s="31" t="s">
        <v>115</v>
      </c>
      <c r="G48" s="31" t="s">
        <v>115</v>
      </c>
      <c r="H48" s="33"/>
      <c r="I48" s="43"/>
      <c r="J48" s="35">
        <v>10</v>
      </c>
      <c r="K48" s="35"/>
    </row>
    <row r="49" spans="1:11">
      <c r="A49" s="30"/>
      <c r="B49" s="30"/>
      <c r="C49" s="34"/>
      <c r="D49" s="31"/>
      <c r="E49" s="35"/>
      <c r="F49" s="31"/>
      <c r="G49" s="14"/>
      <c r="H49" s="36"/>
      <c r="I49" s="44"/>
      <c r="J49" s="35"/>
      <c r="K49" s="35"/>
    </row>
    <row r="50" spans="1:11">
      <c r="A50" s="30"/>
      <c r="B50" s="30"/>
      <c r="C50" s="29" t="s">
        <v>118</v>
      </c>
      <c r="D50" s="39"/>
      <c r="E50" s="39"/>
      <c r="F50" s="29"/>
      <c r="G50" s="14"/>
      <c r="H50" s="11"/>
      <c r="I50" s="16"/>
      <c r="J50" s="35"/>
      <c r="K50" s="35"/>
    </row>
    <row r="51" customHeight="1" spans="1:11">
      <c r="A51" s="40" t="s">
        <v>119</v>
      </c>
      <c r="B51" s="40"/>
      <c r="C51" s="40"/>
      <c r="D51" s="40"/>
      <c r="E51" s="40"/>
      <c r="F51" s="40"/>
      <c r="G51" s="40"/>
      <c r="H51" s="40"/>
      <c r="I51" s="40"/>
      <c r="J51" s="46">
        <f>SUM(J12:J50)</f>
        <v>90.0036975220808</v>
      </c>
      <c r="K51" s="35"/>
    </row>
    <row r="52" customHeight="1" spans="1:11">
      <c r="A52" s="41" t="s">
        <v>120</v>
      </c>
      <c r="B52" s="41"/>
      <c r="C52" s="41"/>
      <c r="D52" s="41"/>
      <c r="E52" s="41"/>
      <c r="F52" s="41"/>
      <c r="G52" s="10"/>
      <c r="H52" s="41"/>
      <c r="I52" s="41"/>
      <c r="J52" s="41"/>
      <c r="K52" s="41"/>
    </row>
  </sheetData>
  <mergeCells count="44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H46:I46"/>
    <mergeCell ref="H50:I50"/>
    <mergeCell ref="A51:I51"/>
    <mergeCell ref="A52:K52"/>
    <mergeCell ref="A11:A50"/>
    <mergeCell ref="B12:B39"/>
    <mergeCell ref="B40:B46"/>
    <mergeCell ref="B47:B50"/>
    <mergeCell ref="C12:C21"/>
    <mergeCell ref="C22:C25"/>
    <mergeCell ref="C26:C30"/>
    <mergeCell ref="C31:C39"/>
    <mergeCell ref="C40:C42"/>
    <mergeCell ref="C43:C46"/>
    <mergeCell ref="C47:C49"/>
    <mergeCell ref="H22:I39"/>
    <mergeCell ref="H40:I45"/>
    <mergeCell ref="H47:I49"/>
    <mergeCell ref="H12:I21"/>
    <mergeCell ref="A6:C9"/>
  </mergeCells>
  <pageMargins left="0.7" right="0.7" top="0.75" bottom="0.75" header="0.3" footer="0.3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养护工程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孟庆霞</dc:creator>
  <cp:lastModifiedBy>hellocisco</cp:lastModifiedBy>
  <dcterms:created xsi:type="dcterms:W3CDTF">2021-03-02T06:41:00Z</dcterms:created>
  <dcterms:modified xsi:type="dcterms:W3CDTF">2021-03-24T11:58:16Z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